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585" yWindow="3585" windowWidth="28800" windowHeight="11235"/>
  </bookViews>
  <sheets>
    <sheet name="GCP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G37" i="1" l="1"/>
  <c r="F37" i="1"/>
  <c r="E37" i="1"/>
  <c r="D37" i="1"/>
  <c r="C37" i="1"/>
  <c r="B37" i="1"/>
  <c r="B7" i="1"/>
  <c r="C7" i="1"/>
  <c r="E7" i="1"/>
  <c r="F7" i="1"/>
  <c r="D8" i="1"/>
  <c r="D7" i="1" s="1"/>
  <c r="G8" i="1"/>
  <c r="G7" i="1" s="1"/>
  <c r="D9" i="1"/>
  <c r="G9" i="1"/>
  <c r="B10" i="1"/>
  <c r="C10" i="1"/>
  <c r="E10" i="1"/>
  <c r="F10" i="1"/>
  <c r="D11" i="1"/>
  <c r="D10" i="1" s="1"/>
  <c r="G11" i="1"/>
  <c r="D12" i="1"/>
  <c r="G12" i="1"/>
  <c r="D13" i="1"/>
  <c r="G13" i="1"/>
  <c r="D14" i="1"/>
  <c r="G14" i="1"/>
  <c r="G10" i="1" s="1"/>
  <c r="D15" i="1"/>
  <c r="G15" i="1"/>
  <c r="D16" i="1"/>
  <c r="G16" i="1"/>
  <c r="D17" i="1"/>
  <c r="G17" i="1"/>
  <c r="D18" i="1"/>
  <c r="G18" i="1"/>
  <c r="B19" i="1"/>
  <c r="C19" i="1"/>
  <c r="E19" i="1"/>
  <c r="F19" i="1"/>
  <c r="D20" i="1"/>
  <c r="D19" i="1" s="1"/>
  <c r="G20" i="1"/>
  <c r="G19" i="1" s="1"/>
  <c r="D21" i="1"/>
  <c r="G21" i="1"/>
  <c r="D22" i="1"/>
  <c r="G22" i="1"/>
  <c r="B23" i="1"/>
  <c r="C23" i="1"/>
  <c r="E23" i="1"/>
  <c r="F23" i="1"/>
  <c r="D24" i="1"/>
  <c r="D23" i="1" s="1"/>
  <c r="G24" i="1"/>
  <c r="G23" i="1" s="1"/>
  <c r="D25" i="1"/>
  <c r="G25" i="1"/>
  <c r="B26" i="1"/>
  <c r="C26" i="1"/>
  <c r="E26" i="1"/>
  <c r="F26" i="1"/>
  <c r="D27" i="1"/>
  <c r="D26" i="1" s="1"/>
  <c r="G27" i="1"/>
  <c r="D28" i="1"/>
  <c r="G28" i="1"/>
  <c r="G26" i="1" s="1"/>
  <c r="D29" i="1"/>
  <c r="G29" i="1"/>
  <c r="D30" i="1"/>
  <c r="G30" i="1"/>
  <c r="B31" i="1"/>
  <c r="C31" i="1"/>
  <c r="E31" i="1"/>
  <c r="F31" i="1"/>
  <c r="D32" i="1"/>
  <c r="D31" i="1" s="1"/>
  <c r="G32" i="1"/>
  <c r="G31" i="1" s="1"/>
  <c r="D33" i="1"/>
  <c r="G33" i="1"/>
  <c r="D34" i="1"/>
  <c r="G34" i="1"/>
  <c r="D35" i="1"/>
  <c r="G35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<sst xmlns="http://schemas.openxmlformats.org/spreadsheetml/2006/main" count="43" uniqueCount="43">
  <si>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</si>
  <si>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</si>
  <si>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</si>
  <si>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</si>
  <si>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</si>
  <si>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</si>
  <si>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</si>
  <si>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</si>
  <si>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</si>
  <si>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</si>
  <si>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</si>
  <si>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</si>
  <si>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</si>
  <si>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</si>
  <si>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</si>
  <si>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</si>
  <si>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</si>
  <si>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</si>
  <si>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</si>
  <si>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</si>
  <si>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</si>
  <si>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</si>
  <si>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</si>
  <si>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</si>
  <si>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</si>
  <si>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</si>
  <si>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</si>
  <si>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</si>
  <si>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</si>
  <si>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</si>
  <si>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</si>
  <si>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</si>
  <si>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</si>
  <si>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</si>
  <si>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</si>
  <si>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</si>
  <si>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</si>
  <si>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</si>
  <si>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</si>
  <si>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</si>
  <si>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</si>
  <si>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Junta Municipal de Agua Potable y Alcantarillado de Cortázar, Gto.
Gasto por Categoría Programática
Del 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</si>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</sst>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5" fillId="0" borderId="0" xfId="0" applyFont="1"/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C6" sqref="C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3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4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20">
        <f>B7+B10+B19+B23+B26+B31</f>
        <v>93770213</v>
      </c>
      <c r="C6" s="20">
        <f t="shared" ref="C6:G6" si="0">C7+C10+C19+C23+C26+C31</f>
        <v>1146564.26</v>
      </c>
      <c r="D6" s="20">
        <f t="shared" si="0"/>
        <v>94916777.260000005</v>
      </c>
      <c r="E6" s="20">
        <f t="shared" si="0"/>
        <v>16258135.27</v>
      </c>
      <c r="F6" s="20">
        <f t="shared" si="0"/>
        <v>14455416.300000001</v>
      </c>
      <c r="G6" s="20">
        <f t="shared" si="0"/>
        <v>78658641.99000001</v>
      </c>
    </row>
    <row r="7" spans="1:7" x14ac:dyDescent="0.2">
      <c r="A7" s="18" t="s">
        <v>11</v>
      </c>
      <c r="B7" s="20">
        <f>SUM(B8:B9)</f>
        <v>0</v>
      </c>
      <c r="C7" s="20">
        <f>SUM(C8:C9)</f>
        <v>0</v>
      </c>
      <c r="D7" s="20">
        <f t="shared" ref="D7:G7" si="1">SUM(D8:D9)</f>
        <v>0</v>
      </c>
      <c r="E7" s="20">
        <f t="shared" si="1"/>
        <v>0</v>
      </c>
      <c r="F7" s="20">
        <f t="shared" si="1"/>
        <v>0</v>
      </c>
      <c r="G7" s="20">
        <f t="shared" si="1"/>
        <v>0</v>
      </c>
    </row>
    <row r="8" spans="1:7" x14ac:dyDescent="0.2">
      <c r="A8" s="19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93770213</v>
      </c>
      <c r="C10" s="20">
        <f>SUM(C11:C18)</f>
        <v>1146564.26</v>
      </c>
      <c r="D10" s="20">
        <f t="shared" ref="D10:G10" si="2">SUM(D11:D18)</f>
        <v>94916777.260000005</v>
      </c>
      <c r="E10" s="20">
        <f t="shared" si="2"/>
        <v>16258135.27</v>
      </c>
      <c r="F10" s="20">
        <f t="shared" si="2"/>
        <v>14455416.300000001</v>
      </c>
      <c r="G10" s="20">
        <f t="shared" si="2"/>
        <v>78658641.99000001</v>
      </c>
    </row>
    <row r="11" spans="1:7" x14ac:dyDescent="0.2">
      <c r="A11" s="19" t="s">
        <v>15</v>
      </c>
      <c r="B11" s="21">
        <v>93770213</v>
      </c>
      <c r="C11" s="21">
        <v>1146564.26</v>
      </c>
      <c r="D11" s="21">
        <f t="shared" ref="D11:D18" si="3">B11+C11</f>
        <v>94916777.260000005</v>
      </c>
      <c r="E11" s="21">
        <v>16258135.27</v>
      </c>
      <c r="F11" s="21">
        <v>14455416.300000001</v>
      </c>
      <c r="G11" s="21">
        <f t="shared" ref="G11:G18" si="4">D11-E11</f>
        <v>78658641.99000001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3"/>
        <v>0</v>
      </c>
      <c r="E12" s="21">
        <v>0</v>
      </c>
      <c r="F12" s="21">
        <v>0</v>
      </c>
      <c r="G12" s="21">
        <f t="shared" si="4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3"/>
        <v>0</v>
      </c>
      <c r="E13" s="21">
        <v>0</v>
      </c>
      <c r="F13" s="21">
        <v>0</v>
      </c>
      <c r="G13" s="21">
        <f t="shared" si="4"/>
        <v>0</v>
      </c>
    </row>
    <row r="14" spans="1:7" x14ac:dyDescent="0.2">
      <c r="A14" s="19" t="s">
        <v>18</v>
      </c>
      <c r="B14" s="21">
        <v>0</v>
      </c>
      <c r="C14" s="21">
        <v>0</v>
      </c>
      <c r="D14" s="21">
        <f t="shared" si="3"/>
        <v>0</v>
      </c>
      <c r="E14" s="21">
        <v>0</v>
      </c>
      <c r="F14" s="21">
        <v>0</v>
      </c>
      <c r="G14" s="21">
        <f t="shared" si="4"/>
        <v>0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f t="shared" si="4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4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3"/>
        <v>0</v>
      </c>
      <c r="E17" s="21">
        <v>0</v>
      </c>
      <c r="F17" s="21">
        <v>0</v>
      </c>
      <c r="G17" s="21">
        <f t="shared" si="4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18" t="s">
        <v>23</v>
      </c>
      <c r="B19" s="20">
        <f>SUM(B20:B22)</f>
        <v>0</v>
      </c>
      <c r="C19" s="20">
        <f>SUM(C20:C22)</f>
        <v>0</v>
      </c>
      <c r="D19" s="20">
        <f t="shared" ref="D19:G19" si="5">SUM(D20:D22)</f>
        <v>0</v>
      </c>
      <c r="E19" s="20">
        <f t="shared" si="5"/>
        <v>0</v>
      </c>
      <c r="F19" s="20">
        <f t="shared" si="5"/>
        <v>0</v>
      </c>
      <c r="G19" s="20">
        <f t="shared" si="5"/>
        <v>0</v>
      </c>
    </row>
    <row r="20" spans="1:7" x14ac:dyDescent="0.2">
      <c r="A20" s="19" t="s">
        <v>24</v>
      </c>
      <c r="B20" s="21">
        <v>0</v>
      </c>
      <c r="C20" s="21">
        <v>0</v>
      </c>
      <c r="D20" s="21">
        <f t="shared" ref="D20:D22" si="6">B20+C20</f>
        <v>0</v>
      </c>
      <c r="E20" s="21">
        <v>0</v>
      </c>
      <c r="F20" s="21">
        <v>0</v>
      </c>
      <c r="G20" s="21">
        <f t="shared" ref="G20:G22" si="7">D20-E20</f>
        <v>0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6"/>
        <v>0</v>
      </c>
      <c r="E21" s="21">
        <v>0</v>
      </c>
      <c r="F21" s="21">
        <v>0</v>
      </c>
      <c r="G21" s="21">
        <f t="shared" si="7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6"/>
        <v>0</v>
      </c>
      <c r="E22" s="21">
        <v>0</v>
      </c>
      <c r="F22" s="21">
        <v>0</v>
      </c>
      <c r="G22" s="21">
        <f t="shared" si="7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8">SUM(D24:D25)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9">B24+C24</f>
        <v>0</v>
      </c>
      <c r="E24" s="21">
        <v>0</v>
      </c>
      <c r="F24" s="21">
        <v>0</v>
      </c>
      <c r="G24" s="21">
        <f t="shared" ref="G24:G25" si="10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9"/>
        <v>0</v>
      </c>
      <c r="E25" s="21">
        <v>0</v>
      </c>
      <c r="F25" s="21">
        <v>0</v>
      </c>
      <c r="G25" s="21">
        <f t="shared" si="10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1">SUM(D27:D30)</f>
        <v>0</v>
      </c>
      <c r="E26" s="20">
        <f t="shared" si="11"/>
        <v>0</v>
      </c>
      <c r="F26" s="20">
        <f t="shared" si="11"/>
        <v>0</v>
      </c>
      <c r="G26" s="20">
        <f t="shared" si="11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2">B27+C27</f>
        <v>0</v>
      </c>
      <c r="E27" s="21">
        <v>0</v>
      </c>
      <c r="F27" s="21">
        <v>0</v>
      </c>
      <c r="G27" s="21">
        <f t="shared" ref="G27:G30" si="13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2"/>
        <v>0</v>
      </c>
      <c r="E28" s="21">
        <v>0</v>
      </c>
      <c r="F28" s="21">
        <v>0</v>
      </c>
      <c r="G28" s="21">
        <f t="shared" si="13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2"/>
        <v>0</v>
      </c>
      <c r="E29" s="21">
        <v>0</v>
      </c>
      <c r="F29" s="21">
        <v>0</v>
      </c>
      <c r="G29" s="21">
        <f t="shared" si="13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si="13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4">SUM(C32)</f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5">B32+C32</f>
        <v>0</v>
      </c>
      <c r="E32" s="21">
        <v>0</v>
      </c>
      <c r="F32" s="21">
        <v>0</v>
      </c>
      <c r="G32" s="21">
        <f t="shared" ref="G32:G35" si="16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5"/>
        <v>0</v>
      </c>
      <c r="E33" s="20">
        <v>0</v>
      </c>
      <c r="F33" s="20">
        <v>0</v>
      </c>
      <c r="G33" s="20">
        <f t="shared" si="16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5"/>
        <v>0</v>
      </c>
      <c r="E34" s="20">
        <v>0</v>
      </c>
      <c r="F34" s="20">
        <v>0</v>
      </c>
      <c r="G34" s="20">
        <f t="shared" si="16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5"/>
        <v>0</v>
      </c>
      <c r="E35" s="20">
        <v>0</v>
      </c>
      <c r="F35" s="20">
        <v>0</v>
      </c>
      <c r="G35" s="2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12">
        <f>B7+B10+B19+B23+B26+B31+B33+B34+B35</f>
        <v>93770213</v>
      </c>
      <c r="C37" s="12">
        <f t="shared" ref="C37:G37" si="17">C7+C10+C19+C23+C26+C31+C33+C34+C35</f>
        <v>1146564.26</v>
      </c>
      <c r="D37" s="12">
        <f t="shared" si="17"/>
        <v>94916777.260000005</v>
      </c>
      <c r="E37" s="12">
        <f t="shared" si="17"/>
        <v>16258135.27</v>
      </c>
      <c r="F37" s="12">
        <f t="shared" si="17"/>
        <v>14455416.300000001</v>
      </c>
      <c r="G37" s="12">
        <f t="shared" si="17"/>
        <v>78658641.99000001</v>
      </c>
    </row>
    <row r="39" spans="1:7" x14ac:dyDescent="0.2">
      <c r="A39" s="22" t="s">
        <v>42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:G36" name="Rango1_3"/>
    <protectedRange sqref="B4:G5" name="Rango1_2_2"/>
    <protectedRange sqref="A37:G37" name="Rango1_1_2"/>
    <protectedRange sqref="B6:G35" name="Rango1_3_2"/>
    <protectedRange sqref="A39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2012-12-11T21:13:37Z</dcterms:created>
  <dcterms:modified xsi:type="dcterms:W3CDTF">2024-04-30T16:41:43Z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